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jhuang\AppData\Roaming\iManage\Work\Recent\14429.046_RFP Employee Assistance Plan (Montgomery College)\"/>
    </mc:Choice>
  </mc:AlternateContent>
  <xr:revisionPtr revIDLastSave="0" documentId="13_ncr:1_{C9B08C43-25A2-4402-9934-7A46CC0A4EF0}" xr6:coauthVersionLast="47" xr6:coauthVersionMax="47" xr10:uidLastSave="{00000000-0000-0000-0000-000000000000}"/>
  <bookViews>
    <workbookView xWindow="405" yWindow="360" windowWidth="14010" windowHeight="15255" xr2:uid="{92C8566D-C47E-44ED-9637-25EF4D35D92E}"/>
  </bookViews>
  <sheets>
    <sheet name="EAP Cost Proposal" sheetId="1" r:id="rId1"/>
    <sheet name="EAP Performance Guarante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16" i="1"/>
  <c r="B19" i="1" s="1"/>
  <c r="C19" i="1"/>
  <c r="C20" i="1" s="1"/>
  <c r="D19" i="1"/>
  <c r="D20" i="1" s="1"/>
  <c r="E19" i="1"/>
  <c r="F19" i="1"/>
  <c r="G19" i="1"/>
  <c r="G20" i="1" s="1"/>
  <c r="E20" i="1"/>
  <c r="F20" i="1"/>
  <c r="E17" i="1"/>
  <c r="G16" i="1"/>
  <c r="F16" i="1"/>
  <c r="D16" i="1"/>
  <c r="C16" i="1"/>
  <c r="B17" i="1" l="1"/>
  <c r="G17" i="1"/>
  <c r="F17" i="1"/>
  <c r="D17" i="1"/>
  <c r="C17" i="1"/>
</calcChain>
</file>

<file path=xl/sharedStrings.xml><?xml version="1.0" encoding="utf-8"?>
<sst xmlns="http://schemas.openxmlformats.org/spreadsheetml/2006/main" count="108" uniqueCount="96">
  <si>
    <t>Initial 3-Year Contract Term</t>
  </si>
  <si>
    <t>Optional Extension Years</t>
  </si>
  <si>
    <t>FY 2026
PEPM</t>
  </si>
  <si>
    <t>FY 2027
PEPM</t>
  </si>
  <si>
    <t>FY 2028
PEPM</t>
  </si>
  <si>
    <t>Comments</t>
  </si>
  <si>
    <t>FY 2026</t>
  </si>
  <si>
    <t>FY 2027</t>
  </si>
  <si>
    <t>FY 2028</t>
  </si>
  <si>
    <t xml:space="preserve">Ad Hoc Reporting </t>
  </si>
  <si>
    <t>Other? (please specify all that may apply)</t>
  </si>
  <si>
    <t>Montgomery College</t>
  </si>
  <si>
    <t>FY 2029
PEPM</t>
  </si>
  <si>
    <t>FY 2030
PEPM</t>
  </si>
  <si>
    <t>Enhancements to Legal Services</t>
  </si>
  <si>
    <t>Enhancements to Financial Services</t>
  </si>
  <si>
    <t>Enhancements to Child and Elder Care Resources</t>
  </si>
  <si>
    <t>Identity Theft Services</t>
  </si>
  <si>
    <t>Access upgrades:  Portal, Mobile App, access to third party apps</t>
  </si>
  <si>
    <t>CBT and other digitial coaching tools</t>
  </si>
  <si>
    <t>Access to Centers of Excellence for Specialty Care</t>
  </si>
  <si>
    <t>FY 2029</t>
  </si>
  <si>
    <t>FY 2030</t>
  </si>
  <si>
    <t>Supervisor Consultations</t>
  </si>
  <si>
    <t>Services Administration</t>
  </si>
  <si>
    <t>Management Reporting</t>
  </si>
  <si>
    <t>Eductional Tools and Resources</t>
  </si>
  <si>
    <t>Core Legal/Estate/Family Care/Financial Resources and Referrals</t>
  </si>
  <si>
    <t>Additional Critical Incident Stress Management Services</t>
  </si>
  <si>
    <t>Indicate fee basis (per episode, per hour, etc.)</t>
  </si>
  <si>
    <t>Additional workplace support and/or training hours</t>
  </si>
  <si>
    <t>Base PEPM fees for current services and access as described in the RFP</t>
  </si>
  <si>
    <t>Fixed Fee - PEPM - Per Eligible Per Month*</t>
  </si>
  <si>
    <t>2026 EAP Performance Guarantee Exhibit</t>
  </si>
  <si>
    <t>Annual Performance Gurantees</t>
  </si>
  <si>
    <t>Performance Guarantee Descriptions</t>
  </si>
  <si>
    <t>Target</t>
  </si>
  <si>
    <t>Measurement Definition</t>
  </si>
  <si>
    <t>Overall Participant Satisfaction</t>
  </si>
  <si>
    <t>≥90%</t>
  </si>
  <si>
    <t>Percentage of respondents, on average, indicating a grade of satisfied or higher to survey question: “Overall, how would you rate the services you received."</t>
  </si>
  <si>
    <t>% of Fees at Risk</t>
  </si>
  <si>
    <t>Time to Care</t>
  </si>
  <si>
    <t>≥80%</t>
  </si>
  <si>
    <t>Member Phone Service – Intake</t>
  </si>
  <si>
    <t>Average Speed of Answer (ASA)</t>
  </si>
  <si>
    <t>≤30 seconds</t>
  </si>
  <si>
    <t>Time answered in seconds, on average</t>
  </si>
  <si>
    <t>Abandonment Rate</t>
  </si>
  <si>
    <t>≥3%</t>
  </si>
  <si>
    <t>Percentage of callers that hang up after being placed in queue but before being answered, on average</t>
  </si>
  <si>
    <t>Business Information Delivery</t>
  </si>
  <si>
    <t>Annual EAP Utilization Reports</t>
  </si>
  <si>
    <t>30 Business Days</t>
  </si>
  <si>
    <t>Number of business days following a 60-day run out.</t>
  </si>
  <si>
    <t>Quarterly EAP Utilization Reports</t>
  </si>
  <si>
    <t>Proposed Modification</t>
  </si>
  <si>
    <t>Implementation Guarantees</t>
  </si>
  <si>
    <t>9/1 - 11/30</t>
  </si>
  <si>
    <t>Launch,open enrollment support, outreach materials</t>
  </si>
  <si>
    <t>Establish mutally agreed upon content and collateral</t>
  </si>
  <si>
    <t>Measurable improvements</t>
  </si>
  <si>
    <t>Subjective Client Feedback</t>
  </si>
  <si>
    <t>Percentage of respondents with improvement scores for PHQ-9, GAD-7, CAGE, or other clinically-recognized screenings</t>
  </si>
  <si>
    <t>Overall Account Satisfaction</t>
  </si>
  <si>
    <t>Mutually Agreed upon implementation timeline</t>
  </si>
  <si>
    <t>Meet mutually-agreed upon deadlines</t>
  </si>
  <si>
    <t>MC and Vendor</t>
  </si>
  <si>
    <t>Vendor</t>
  </si>
  <si>
    <t>Entity Responsible</t>
  </si>
  <si>
    <t>Establish mutally agreed upon milestones</t>
  </si>
  <si>
    <t>Eligibility and technology (mobile app/portal/invoicing) testing</t>
  </si>
  <si>
    <t>"MC Cares" co-branded materials</t>
  </si>
  <si>
    <t>Total Percent of First Quarter Fees 2026 at Risk</t>
  </si>
  <si>
    <t>Meets or exceeds expecations related to quality, outreach, and value; 98% of complaints resolved within 30 days</t>
  </si>
  <si>
    <t>within 24 hours (urgent), &lt; 3 business days (remote, non-urgent) &lt; 5 business days (in-person, non-urgent)</t>
  </si>
  <si>
    <t>≥95%</t>
  </si>
  <si>
    <t>DOT Substance Use Professional (SAP) or Fitness for Duty Services</t>
  </si>
  <si>
    <t>Base EAP Rate PEPM - up to 6 visits per episode per year (elgible to household members)</t>
  </si>
  <si>
    <t>Additional Fees or Optional Services and Enhancements</t>
  </si>
  <si>
    <t>Physical Wellness and Coaching Services</t>
  </si>
  <si>
    <t>Onsite Training or workplace support</t>
  </si>
  <si>
    <t>Estimated $'s At-Risk</t>
  </si>
  <si>
    <t>Procurement for an Employee Assistance Program</t>
  </si>
  <si>
    <t>Launch/Refresh "MC Cares" outreach/promotional campaign/open enrollment assistance</t>
  </si>
  <si>
    <t>2026 EAP Cost Exhibit</t>
  </si>
  <si>
    <t>Total Percent of Annual Fees 2026 At Risk</t>
  </si>
  <si>
    <t>Estimated Annual $'s At-Risk</t>
  </si>
  <si>
    <t>A minimum of 40 hours/year of Crisis Intervention/Critical Incident Debriefing/trainings/workplace events</t>
  </si>
  <si>
    <t>Per Eligibile Per Month - * Eligible = eligible active employee household</t>
  </si>
  <si>
    <t>Specify fee basis and Add Comments</t>
  </si>
  <si>
    <t xml:space="preserve">A, Total Monthly Rate for Core Services - PEPM * (based on 1,800 Actives) - current </t>
  </si>
  <si>
    <t>D. Combined Monthly Rate for Core Services - PEPM* (based on 1,800 Actives) - including retirees (A+C)</t>
  </si>
  <si>
    <t>B. Annual Cost based on 1,800 eligible active employee households - current (A*1800*12)</t>
  </si>
  <si>
    <t>C. Additional Monthly Rate per PEPM* (based on 1,800 Actives) for extending elgibility to 950 retirees</t>
  </si>
  <si>
    <t>E. Combined Annual Cost based on 1,800 eligible active employee households - Including retirees (D*1800*12)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</si>
</sst>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8" x14ac:knownFonts="1">
    <font>
      <sz val="10"/>
      <color theme="1"/>
      <name val="Aptos Narrow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4"/>
      <color rgb="FF2E74B5"/>
      <name val="Arial"/>
      <family val="2"/>
    </font>
    <font>
      <b/>
      <sz val="16"/>
      <name val="Arial"/>
      <family val="2"/>
    </font>
    <font>
      <b/>
      <sz val="10"/>
      <color rgb="FF702082"/>
      <name val="Arial"/>
      <family val="2"/>
    </font>
    <font>
      <b/>
      <sz val="16"/>
      <color rgb="FF2E74B5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0"/>
      <color rgb="FF000000"/>
      <name val="Arial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  <font>
      <b/>
      <sz val="12"/>
      <color theme="0"/>
      <name val="Arial Narrow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2E74B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1" applyFont="1"/>
    <xf numFmtId="0" fontId="5" fillId="0" borderId="0" xfId="0" applyFont="1"/>
    <xf numFmtId="0" fontId="2" fillId="0" borderId="0" xfId="1"/>
    <xf numFmtId="0" fontId="5" fillId="0" borderId="0" xfId="0" applyFont="1" applyAlignment="1">
      <alignment horizontal="center"/>
    </xf>
    <xf numFmtId="0" fontId="6" fillId="0" borderId="1" xfId="1" applyFont="1" applyBorder="1"/>
    <xf numFmtId="0" fontId="7" fillId="2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8" fillId="0" borderId="6" xfId="1" applyFont="1" applyBorder="1"/>
    <xf numFmtId="0" fontId="8" fillId="0" borderId="7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8" fontId="2" fillId="0" borderId="7" xfId="1" applyNumberFormat="1" applyBorder="1" applyAlignment="1">
      <alignment horizontal="center"/>
    </xf>
    <xf numFmtId="8" fontId="2" fillId="0" borderId="7" xfId="1" applyNumberFormat="1" applyBorder="1" applyAlignment="1">
      <alignment horizontal="left"/>
    </xf>
    <xf numFmtId="8" fontId="8" fillId="3" borderId="7" xfId="0" applyNumberFormat="1" applyFont="1" applyFill="1" applyBorder="1" applyAlignment="1">
      <alignment horizontal="center"/>
    </xf>
    <xf numFmtId="0" fontId="2" fillId="0" borderId="0" xfId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8" fontId="2" fillId="0" borderId="4" xfId="1" applyNumberFormat="1" applyBorder="1" applyAlignment="1">
      <alignment horizontal="center"/>
    </xf>
    <xf numFmtId="0" fontId="10" fillId="0" borderId="0" xfId="1" applyFont="1"/>
    <xf numFmtId="0" fontId="9" fillId="0" borderId="7" xfId="0" applyFont="1" applyBorder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2" fillId="0" borderId="1" xfId="1" applyFill="1" applyBorder="1" applyAlignment="1">
      <alignment horizontal="left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14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 applyAlignment="1">
      <alignment wrapText="1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9" fontId="9" fillId="5" borderId="7" xfId="2" applyFont="1" applyFill="1" applyBorder="1" applyAlignment="1" applyProtection="1">
      <alignment horizontal="right" vertical="center" wrapText="1"/>
      <protection locked="0"/>
    </xf>
    <xf numFmtId="0" fontId="2" fillId="0" borderId="7" xfId="1" applyFont="1" applyFill="1" applyBorder="1" applyAlignment="1">
      <alignment horizontal="left"/>
    </xf>
    <xf numFmtId="0" fontId="9" fillId="0" borderId="7" xfId="1" applyFont="1" applyFill="1" applyBorder="1" applyAlignment="1">
      <alignment horizontal="left" indent="1"/>
    </xf>
    <xf numFmtId="0" fontId="2" fillId="0" borderId="7" xfId="1" applyFill="1" applyBorder="1" applyAlignment="1">
      <alignment horizontal="left" indent="1"/>
    </xf>
    <xf numFmtId="0" fontId="9" fillId="0" borderId="7" xfId="0" applyFont="1" applyFill="1" applyBorder="1" applyAlignment="1">
      <alignment horizontal="left" vertical="center" indent="1"/>
    </xf>
    <xf numFmtId="0" fontId="11" fillId="5" borderId="0" xfId="0" applyFont="1" applyFill="1" applyBorder="1" applyAlignment="1">
      <alignment horizontal="left" vertical="center" indent="1"/>
    </xf>
    <xf numFmtId="9" fontId="9" fillId="0" borderId="7" xfId="0" applyNumberFormat="1" applyFont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>
      <alignment vertical="top" wrapText="1"/>
    </xf>
    <xf numFmtId="8" fontId="8" fillId="0" borderId="0" xfId="0" applyNumberFormat="1" applyFont="1" applyFill="1" applyBorder="1" applyAlignment="1">
      <alignment horizontal="center"/>
    </xf>
    <xf numFmtId="0" fontId="2" fillId="0" borderId="0" xfId="1" applyFill="1"/>
    <xf numFmtId="0" fontId="16" fillId="6" borderId="0" xfId="0" applyFont="1" applyFill="1" applyBorder="1" applyAlignment="1" applyProtection="1">
      <alignment vertical="center" wrapText="1"/>
      <protection locked="0"/>
    </xf>
    <xf numFmtId="44" fontId="9" fillId="5" borderId="7" xfId="3" applyFont="1" applyFill="1" applyBorder="1" applyAlignment="1" applyProtection="1">
      <alignment horizontal="right" vertical="center" wrapText="1"/>
      <protection locked="0"/>
    </xf>
    <xf numFmtId="0" fontId="17" fillId="0" borderId="0" xfId="0" applyFont="1"/>
    <xf numFmtId="0" fontId="2" fillId="0" borderId="7" xfId="1" applyFill="1" applyBorder="1" applyAlignment="1">
      <alignment horizontal="left" wrapText="1"/>
    </xf>
    <xf numFmtId="14" fontId="0" fillId="5" borderId="7" xfId="0" applyNumberFormat="1" applyFill="1" applyBorder="1"/>
    <xf numFmtId="0" fontId="0" fillId="5" borderId="6" xfId="0" applyFill="1" applyBorder="1"/>
    <xf numFmtId="0" fontId="11" fillId="3" borderId="7" xfId="1" applyFont="1" applyFill="1" applyBorder="1" applyAlignment="1">
      <alignment vertical="top" wrapText="1"/>
    </xf>
    <xf numFmtId="44" fontId="8" fillId="3" borderId="7" xfId="3" applyFont="1" applyFill="1" applyBorder="1" applyAlignment="1">
      <alignment horizontal="center"/>
    </xf>
    <xf numFmtId="0" fontId="8" fillId="8" borderId="7" xfId="1" applyFont="1" applyFill="1" applyBorder="1" applyAlignment="1">
      <alignment vertical="top" wrapText="1"/>
    </xf>
    <xf numFmtId="8" fontId="8" fillId="8" borderId="7" xfId="0" applyNumberFormat="1" applyFont="1" applyFill="1" applyBorder="1" applyAlignment="1">
      <alignment horizontal="center"/>
    </xf>
    <xf numFmtId="0" fontId="11" fillId="8" borderId="7" xfId="1" applyFont="1" applyFill="1" applyBorder="1" applyAlignment="1">
      <alignment vertical="top" wrapText="1"/>
    </xf>
    <xf numFmtId="0" fontId="7" fillId="7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15" fillId="4" borderId="7" xfId="0" applyFont="1" applyFill="1" applyBorder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4" borderId="7" xfId="0" applyFont="1" applyFill="1" applyBorder="1" applyAlignment="1" applyProtection="1">
      <alignment vertical="center" wrapText="1"/>
      <protection locked="0"/>
    </xf>
    <xf numFmtId="0" fontId="16" fillId="6" borderId="2" xfId="0" applyFont="1" applyFill="1" applyBorder="1" applyAlignment="1" applyProtection="1">
      <alignment vertical="center" wrapText="1"/>
      <protection locked="0"/>
    </xf>
    <xf numFmtId="0" fontId="16" fillId="6" borderId="3" xfId="0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14" fontId="9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0" fillId="0" borderId="9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4">
    <cellStyle name="Currency" xfId="3" builtinId="4"/>
    <cellStyle name="Normal" xfId="0" builtinId="0"/>
    <cellStyle name="Normal 2" xfId="1" xr:uid="{9CEC23F3-F8C5-427B-8146-1CE6695D94DE}"/>
    <cellStyle name="Percent" xfId="2" builtinId="5"/>
  </cellStyles>
  <dxfs count="0"/>
  <tableStyles count="1" defaultTableStyle="TableStyleMedium2" defaultPivotStyle="PivotStyleLight16">
    <tableStyle name="Invisible" pivot="0" table="0" count="0" xr9:uid="{F41F8385-B68E-4D18-A37C-236BFD8399F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imanage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84FC4-10F5-435B-9A2A-A0B7925EFFA1}">
  <sheetPr>
    <pageSetUpPr fitToPage="1"/>
  </sheetPr>
  <dimension ref="A1:I39"/>
  <sheetViews>
    <sheetView tabSelected="1" topLeftCell="A26" zoomScale="110" zoomScaleNormal="110" workbookViewId="0">
      <selection activeCell="A47" sqref="A47"/>
    </sheetView>
  </sheetViews>
  <sheetFormatPr defaultRowHeight="13.5" x14ac:dyDescent="0.25"/>
  <cols>
    <col min="1" max="1" width="116.28515625" customWidth="1"/>
    <col min="2" max="4" width="15.140625" customWidth="1"/>
    <col min="5" max="5" width="1.42578125" customWidth="1"/>
    <col min="6" max="7" width="15.140625" customWidth="1"/>
    <col min="8" max="8" width="47.5703125" customWidth="1"/>
  </cols>
  <sheetData>
    <row r="1" spans="1:8" s="2" customFormat="1" ht="15" x14ac:dyDescent="0.2">
      <c r="A1" s="1" t="s">
        <v>11</v>
      </c>
    </row>
    <row r="2" spans="1:8" s="2" customFormat="1" ht="18" x14ac:dyDescent="0.25">
      <c r="A2" s="3" t="s">
        <v>85</v>
      </c>
    </row>
    <row r="3" spans="1:8" s="2" customFormat="1" ht="15" x14ac:dyDescent="0.2">
      <c r="A3" s="1" t="s">
        <v>83</v>
      </c>
    </row>
    <row r="4" spans="1:8" s="6" customFormat="1" ht="20.25" x14ac:dyDescent="0.3">
      <c r="A4" s="4"/>
      <c r="B4" s="5"/>
      <c r="C4" s="5"/>
      <c r="D4" s="5"/>
      <c r="E4" s="5"/>
      <c r="F4" s="5"/>
      <c r="G4" s="5"/>
      <c r="H4" s="5"/>
    </row>
    <row r="5" spans="1:8" s="6" customFormat="1" ht="20.25" x14ac:dyDescent="0.3">
      <c r="A5" s="4"/>
      <c r="B5" s="7"/>
      <c r="C5" s="7"/>
      <c r="D5" s="7"/>
      <c r="E5" s="7"/>
      <c r="F5" s="7"/>
      <c r="G5" s="7"/>
      <c r="H5" s="7"/>
    </row>
    <row r="6" spans="1:8" s="6" customFormat="1" ht="20.25" customHeight="1" x14ac:dyDescent="0.3">
      <c r="A6" s="8" t="s">
        <v>32</v>
      </c>
      <c r="B6" s="63" t="s">
        <v>0</v>
      </c>
      <c r="C6" s="64"/>
      <c r="D6" s="65"/>
      <c r="E6" s="9"/>
      <c r="F6" s="63" t="s">
        <v>1</v>
      </c>
      <c r="G6" s="64"/>
      <c r="H6" s="10"/>
    </row>
    <row r="7" spans="1:8" s="6" customFormat="1" ht="25.5" customHeight="1" x14ac:dyDescent="0.2">
      <c r="A7" s="11" t="s">
        <v>31</v>
      </c>
      <c r="B7" s="12" t="s">
        <v>2</v>
      </c>
      <c r="C7" s="12" t="s">
        <v>3</v>
      </c>
      <c r="D7" s="12" t="s">
        <v>4</v>
      </c>
      <c r="E7" s="13"/>
      <c r="F7" s="12" t="s">
        <v>12</v>
      </c>
      <c r="G7" s="12" t="s">
        <v>13</v>
      </c>
      <c r="H7" s="14" t="s">
        <v>5</v>
      </c>
    </row>
    <row r="8" spans="1:8" s="6" customFormat="1" ht="12.75" x14ac:dyDescent="0.2">
      <c r="A8" s="43" t="s">
        <v>78</v>
      </c>
      <c r="B8" s="15"/>
      <c r="C8" s="15"/>
      <c r="D8" s="15"/>
      <c r="E8" s="15"/>
      <c r="F8" s="15"/>
      <c r="G8" s="15"/>
      <c r="H8" s="16"/>
    </row>
    <row r="9" spans="1:8" s="6" customFormat="1" ht="12.75" x14ac:dyDescent="0.2">
      <c r="A9" s="43" t="s">
        <v>24</v>
      </c>
      <c r="B9" s="15"/>
      <c r="C9" s="15"/>
      <c r="D9" s="15"/>
      <c r="E9" s="15"/>
      <c r="F9" s="15"/>
      <c r="G9" s="15"/>
      <c r="H9" s="16"/>
    </row>
    <row r="10" spans="1:8" s="6" customFormat="1" ht="12.75" x14ac:dyDescent="0.2">
      <c r="A10" s="43" t="s">
        <v>27</v>
      </c>
      <c r="B10" s="15"/>
      <c r="C10" s="15"/>
      <c r="D10" s="15"/>
      <c r="E10" s="15"/>
      <c r="F10" s="15"/>
      <c r="G10" s="15"/>
      <c r="H10" s="16"/>
    </row>
    <row r="11" spans="1:8" s="6" customFormat="1" ht="12.75" x14ac:dyDescent="0.2">
      <c r="A11" s="43" t="s">
        <v>26</v>
      </c>
      <c r="B11" s="15"/>
      <c r="C11" s="15"/>
      <c r="D11" s="15"/>
      <c r="E11" s="15"/>
      <c r="F11" s="15"/>
      <c r="G11" s="15"/>
      <c r="H11" s="16"/>
    </row>
    <row r="12" spans="1:8" s="6" customFormat="1" ht="12.75" x14ac:dyDescent="0.2">
      <c r="A12" s="43" t="s">
        <v>88</v>
      </c>
      <c r="B12" s="15"/>
      <c r="C12" s="15"/>
      <c r="D12" s="15"/>
      <c r="E12" s="15"/>
      <c r="F12" s="15"/>
      <c r="G12" s="15"/>
      <c r="H12" s="16"/>
    </row>
    <row r="13" spans="1:8" s="6" customFormat="1" ht="12.75" x14ac:dyDescent="0.2">
      <c r="A13" s="43" t="s">
        <v>77</v>
      </c>
      <c r="B13" s="15"/>
      <c r="C13" s="15"/>
      <c r="D13" s="15"/>
      <c r="E13" s="15"/>
      <c r="F13" s="15"/>
      <c r="G13" s="15"/>
      <c r="H13" s="16"/>
    </row>
    <row r="14" spans="1:8" s="6" customFormat="1" ht="12.75" x14ac:dyDescent="0.2">
      <c r="A14" s="43" t="s">
        <v>23</v>
      </c>
      <c r="B14" s="15"/>
      <c r="C14" s="15"/>
      <c r="D14" s="15"/>
      <c r="E14" s="15"/>
      <c r="F14" s="15"/>
      <c r="G14" s="15"/>
      <c r="H14" s="16"/>
    </row>
    <row r="15" spans="1:8" s="6" customFormat="1" ht="12.75" x14ac:dyDescent="0.2">
      <c r="A15" s="43" t="s">
        <v>25</v>
      </c>
      <c r="B15" s="15"/>
      <c r="C15" s="15"/>
      <c r="D15" s="15"/>
      <c r="E15" s="15"/>
      <c r="F15" s="15"/>
      <c r="G15" s="15"/>
      <c r="H15" s="16"/>
    </row>
    <row r="16" spans="1:8" s="6" customFormat="1" ht="12.75" x14ac:dyDescent="0.2">
      <c r="A16" s="60" t="s">
        <v>91</v>
      </c>
      <c r="B16" s="61">
        <f>SUM(B8:B15)</f>
        <v>0</v>
      </c>
      <c r="C16" s="61">
        <f t="shared" ref="C16:D16" si="0">SUM(C8:C12)</f>
        <v>0</v>
      </c>
      <c r="D16" s="61">
        <f t="shared" si="0"/>
        <v>0</v>
      </c>
      <c r="E16" s="61"/>
      <c r="F16" s="61">
        <f t="shared" ref="F16:G16" si="1">SUM(F8:F12)</f>
        <v>0</v>
      </c>
      <c r="G16" s="61">
        <f t="shared" si="1"/>
        <v>0</v>
      </c>
      <c r="H16" s="61"/>
    </row>
    <row r="17" spans="1:8" s="6" customFormat="1" ht="12.75" x14ac:dyDescent="0.2">
      <c r="A17" s="58" t="s">
        <v>93</v>
      </c>
      <c r="B17" s="59">
        <f>B16*1800*12</f>
        <v>0</v>
      </c>
      <c r="C17" s="59">
        <f t="shared" ref="C17:G17" si="2">C16*1800*12</f>
        <v>0</v>
      </c>
      <c r="D17" s="59">
        <f t="shared" si="2"/>
        <v>0</v>
      </c>
      <c r="E17" s="59">
        <f t="shared" si="2"/>
        <v>0</v>
      </c>
      <c r="F17" s="59">
        <f t="shared" si="2"/>
        <v>0</v>
      </c>
      <c r="G17" s="59">
        <f t="shared" si="2"/>
        <v>0</v>
      </c>
      <c r="H17" s="17"/>
    </row>
    <row r="18" spans="1:8" s="6" customFormat="1" ht="12.75" x14ac:dyDescent="0.2">
      <c r="A18" s="62" t="s">
        <v>94</v>
      </c>
      <c r="B18" s="61">
        <v>0</v>
      </c>
      <c r="C18" s="61">
        <v>0</v>
      </c>
      <c r="D18" s="61">
        <v>0</v>
      </c>
      <c r="E18" s="61"/>
      <c r="F18" s="61">
        <v>0</v>
      </c>
      <c r="G18" s="61">
        <v>0</v>
      </c>
      <c r="H18" s="61"/>
    </row>
    <row r="19" spans="1:8" s="6" customFormat="1" ht="12.75" x14ac:dyDescent="0.2">
      <c r="A19" s="62" t="s">
        <v>92</v>
      </c>
      <c r="B19" s="61">
        <f>B18+B16</f>
        <v>0</v>
      </c>
      <c r="C19" s="61">
        <f t="shared" ref="C19:G19" si="3">C18+C16</f>
        <v>0</v>
      </c>
      <c r="D19" s="61">
        <f t="shared" si="3"/>
        <v>0</v>
      </c>
      <c r="E19" s="61">
        <f t="shared" si="3"/>
        <v>0</v>
      </c>
      <c r="F19" s="61">
        <f t="shared" si="3"/>
        <v>0</v>
      </c>
      <c r="G19" s="61">
        <f t="shared" si="3"/>
        <v>0</v>
      </c>
      <c r="H19" s="61"/>
    </row>
    <row r="20" spans="1:8" s="6" customFormat="1" ht="12.75" x14ac:dyDescent="0.2">
      <c r="A20" s="58" t="s">
        <v>95</v>
      </c>
      <c r="B20" s="59">
        <f>B19*1800*12</f>
        <v>0</v>
      </c>
      <c r="C20" s="59">
        <f t="shared" ref="C20:G20" si="4">C19*1800*12</f>
        <v>0</v>
      </c>
      <c r="D20" s="59">
        <f t="shared" si="4"/>
        <v>0</v>
      </c>
      <c r="E20" s="59">
        <f t="shared" si="4"/>
        <v>0</v>
      </c>
      <c r="F20" s="59">
        <f t="shared" si="4"/>
        <v>0</v>
      </c>
      <c r="G20" s="59">
        <f t="shared" si="4"/>
        <v>0</v>
      </c>
      <c r="H20" s="17"/>
    </row>
    <row r="21" spans="1:8" s="51" customFormat="1" ht="12.75" x14ac:dyDescent="0.2">
      <c r="A21" s="49"/>
      <c r="B21" s="50"/>
      <c r="C21" s="50"/>
      <c r="D21" s="50"/>
      <c r="E21" s="50"/>
      <c r="F21" s="50"/>
      <c r="G21" s="50"/>
      <c r="H21" s="50"/>
    </row>
    <row r="22" spans="1:8" s="6" customFormat="1" ht="12.75" x14ac:dyDescent="0.2">
      <c r="B22" s="18"/>
      <c r="C22" s="18"/>
      <c r="D22" s="18"/>
      <c r="E22" s="18"/>
      <c r="F22" s="18"/>
      <c r="G22" s="18"/>
      <c r="H22" s="18"/>
    </row>
    <row r="23" spans="1:8" s="6" customFormat="1" ht="20.25" x14ac:dyDescent="0.3">
      <c r="A23" s="8" t="s">
        <v>79</v>
      </c>
      <c r="B23" s="63" t="s">
        <v>0</v>
      </c>
      <c r="C23" s="64"/>
      <c r="D23" s="65"/>
      <c r="E23" s="19"/>
      <c r="F23" s="63" t="s">
        <v>1</v>
      </c>
      <c r="G23" s="64"/>
      <c r="H23" s="10"/>
    </row>
    <row r="24" spans="1:8" s="6" customFormat="1" ht="19.5" customHeight="1" x14ac:dyDescent="0.2">
      <c r="A24" s="11" t="s">
        <v>29</v>
      </c>
      <c r="B24" s="12" t="s">
        <v>6</v>
      </c>
      <c r="C24" s="12" t="s">
        <v>7</v>
      </c>
      <c r="D24" s="12" t="s">
        <v>8</v>
      </c>
      <c r="E24" s="20"/>
      <c r="F24" s="12" t="s">
        <v>21</v>
      </c>
      <c r="G24" s="12" t="s">
        <v>22</v>
      </c>
      <c r="H24" s="14" t="s">
        <v>90</v>
      </c>
    </row>
    <row r="25" spans="1:8" s="6" customFormat="1" ht="12.75" x14ac:dyDescent="0.2">
      <c r="A25" s="44" t="s">
        <v>28</v>
      </c>
      <c r="B25" s="21"/>
      <c r="C25" s="15"/>
      <c r="D25" s="15"/>
      <c r="E25" s="15"/>
      <c r="F25" s="15"/>
      <c r="G25" s="15"/>
      <c r="H25" s="16"/>
    </row>
    <row r="26" spans="1:8" s="6" customFormat="1" ht="12.75" x14ac:dyDescent="0.2">
      <c r="A26" s="45" t="s">
        <v>30</v>
      </c>
      <c r="B26" s="21"/>
      <c r="C26" s="15"/>
      <c r="D26" s="15"/>
      <c r="E26" s="15"/>
      <c r="F26" s="15"/>
      <c r="G26" s="15"/>
      <c r="H26" s="16"/>
    </row>
    <row r="27" spans="1:8" s="6" customFormat="1" ht="12.75" x14ac:dyDescent="0.2">
      <c r="A27" s="45" t="s">
        <v>14</v>
      </c>
      <c r="B27" s="21"/>
      <c r="C27" s="15"/>
      <c r="D27" s="15"/>
      <c r="E27" s="15"/>
      <c r="F27" s="15"/>
      <c r="G27" s="15"/>
      <c r="H27" s="16"/>
    </row>
    <row r="28" spans="1:8" s="6" customFormat="1" ht="12.75" x14ac:dyDescent="0.2">
      <c r="A28" s="45" t="s">
        <v>15</v>
      </c>
      <c r="B28" s="21"/>
      <c r="C28" s="15"/>
      <c r="D28" s="15"/>
      <c r="E28" s="15"/>
      <c r="F28" s="15"/>
      <c r="G28" s="15"/>
      <c r="H28" s="16"/>
    </row>
    <row r="29" spans="1:8" s="6" customFormat="1" ht="12.75" x14ac:dyDescent="0.2">
      <c r="A29" s="44" t="s">
        <v>16</v>
      </c>
      <c r="B29" s="21"/>
      <c r="C29" s="15"/>
      <c r="D29" s="15"/>
      <c r="E29" s="15"/>
      <c r="F29" s="15"/>
      <c r="G29" s="15"/>
      <c r="H29" s="16"/>
    </row>
    <row r="30" spans="1:8" s="6" customFormat="1" ht="12.75" x14ac:dyDescent="0.2">
      <c r="A30" s="44" t="s">
        <v>17</v>
      </c>
      <c r="B30" s="21"/>
      <c r="C30" s="15"/>
      <c r="D30" s="15"/>
      <c r="E30" s="15"/>
      <c r="F30" s="15"/>
      <c r="G30" s="15"/>
      <c r="H30" s="16"/>
    </row>
    <row r="31" spans="1:8" s="6" customFormat="1" ht="12.75" x14ac:dyDescent="0.2">
      <c r="A31" s="44" t="s">
        <v>19</v>
      </c>
      <c r="B31" s="21"/>
      <c r="C31" s="15"/>
      <c r="D31" s="15"/>
      <c r="E31" s="15"/>
      <c r="F31" s="15"/>
      <c r="G31" s="15"/>
      <c r="H31" s="16"/>
    </row>
    <row r="32" spans="1:8" s="6" customFormat="1" ht="12.75" x14ac:dyDescent="0.2">
      <c r="A32" s="44" t="s">
        <v>18</v>
      </c>
      <c r="B32" s="21"/>
      <c r="C32" s="15"/>
      <c r="D32" s="15"/>
      <c r="E32" s="15"/>
      <c r="F32" s="15"/>
      <c r="G32" s="15"/>
      <c r="H32" s="16"/>
    </row>
    <row r="33" spans="1:9" s="6" customFormat="1" ht="12.75" x14ac:dyDescent="0.2">
      <c r="A33" s="46" t="s">
        <v>9</v>
      </c>
      <c r="B33" s="21"/>
      <c r="C33" s="15"/>
      <c r="D33" s="15"/>
      <c r="E33" s="15"/>
      <c r="F33" s="15"/>
      <c r="G33" s="15"/>
      <c r="H33" s="16"/>
      <c r="I33" s="22"/>
    </row>
    <row r="34" spans="1:9" s="6" customFormat="1" ht="12.75" x14ac:dyDescent="0.2">
      <c r="A34" s="46" t="s">
        <v>20</v>
      </c>
      <c r="B34" s="21"/>
      <c r="C34" s="15"/>
      <c r="D34" s="15"/>
      <c r="E34" s="15"/>
      <c r="F34" s="15"/>
      <c r="G34" s="15"/>
      <c r="H34" s="16"/>
      <c r="I34" s="22"/>
    </row>
    <row r="35" spans="1:9" s="6" customFormat="1" ht="12.75" x14ac:dyDescent="0.2">
      <c r="A35" s="46" t="s">
        <v>80</v>
      </c>
      <c r="B35" s="21"/>
      <c r="C35" s="15"/>
      <c r="D35" s="15"/>
      <c r="E35" s="15"/>
      <c r="F35" s="15"/>
      <c r="G35" s="15"/>
      <c r="H35" s="16"/>
      <c r="I35" s="22"/>
    </row>
    <row r="36" spans="1:9" s="6" customFormat="1" ht="12.75" x14ac:dyDescent="0.2">
      <c r="A36" s="46" t="s">
        <v>81</v>
      </c>
      <c r="B36" s="21"/>
      <c r="C36" s="15"/>
      <c r="D36" s="15"/>
      <c r="E36" s="15"/>
      <c r="F36" s="15"/>
      <c r="G36" s="15"/>
      <c r="H36" s="16"/>
      <c r="I36" s="22"/>
    </row>
    <row r="37" spans="1:9" x14ac:dyDescent="0.25">
      <c r="A37" s="46" t="s">
        <v>10</v>
      </c>
      <c r="B37" s="21"/>
      <c r="C37" s="15"/>
      <c r="D37" s="15"/>
      <c r="E37" s="15"/>
      <c r="F37" s="15"/>
      <c r="G37" s="15"/>
      <c r="H37" s="16"/>
    </row>
    <row r="39" spans="1:9" x14ac:dyDescent="0.25">
      <c r="A39" s="47" t="s">
        <v>89</v>
      </c>
    </row>
  </sheetData>
  <mergeCells count="4">
    <mergeCell ref="B6:D6"/>
    <mergeCell ref="F6:G6"/>
    <mergeCell ref="B23:D23"/>
    <mergeCell ref="F23:G23"/>
  </mergeCells>
  <pageMargins left="0.45" right="0.45" top="0.5" bottom="0.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9B463-6928-48B1-8B44-F6D8B956D2E1}">
  <dimension ref="A1:E35"/>
  <sheetViews>
    <sheetView topLeftCell="A15" workbookViewId="0">
      <selection activeCell="A24" sqref="A24"/>
    </sheetView>
  </sheetViews>
  <sheetFormatPr defaultRowHeight="13.5" x14ac:dyDescent="0.25"/>
  <cols>
    <col min="1" max="1" width="65" bestFit="1" customWidth="1"/>
    <col min="2" max="2" width="9.85546875" bestFit="1" customWidth="1"/>
    <col min="3" max="3" width="23.5703125" bestFit="1" customWidth="1"/>
    <col min="4" max="4" width="23.5703125" customWidth="1"/>
    <col min="5" max="5" width="22.28515625" customWidth="1"/>
  </cols>
  <sheetData>
    <row r="1" spans="1:5" ht="15.75" x14ac:dyDescent="0.25">
      <c r="A1" s="54" t="s">
        <v>11</v>
      </c>
    </row>
    <row r="2" spans="1:5" ht="18" x14ac:dyDescent="0.25">
      <c r="A2" s="3" t="s">
        <v>33</v>
      </c>
    </row>
    <row r="3" spans="1:5" ht="15.75" x14ac:dyDescent="0.25">
      <c r="A3" s="54" t="s">
        <v>83</v>
      </c>
    </row>
    <row r="4" spans="1:5" ht="20.25" x14ac:dyDescent="0.3">
      <c r="A4" s="4"/>
    </row>
    <row r="5" spans="1:5" ht="20.25" x14ac:dyDescent="0.3">
      <c r="A5" s="4"/>
    </row>
    <row r="6" spans="1:5" ht="20.25" x14ac:dyDescent="0.3">
      <c r="A6" s="8" t="s">
        <v>57</v>
      </c>
    </row>
    <row r="7" spans="1:5" ht="12.95" customHeight="1" x14ac:dyDescent="0.25">
      <c r="A7" s="66" t="s">
        <v>35</v>
      </c>
      <c r="B7" s="66" t="s">
        <v>36</v>
      </c>
      <c r="C7" s="66" t="s">
        <v>37</v>
      </c>
      <c r="D7" s="66" t="s">
        <v>69</v>
      </c>
      <c r="E7" s="66" t="s">
        <v>41</v>
      </c>
    </row>
    <row r="8" spans="1:5" ht="12.95" customHeight="1" x14ac:dyDescent="0.25">
      <c r="A8" s="66"/>
      <c r="B8" s="66"/>
      <c r="C8" s="66"/>
      <c r="D8" s="66"/>
      <c r="E8" s="66"/>
    </row>
    <row r="9" spans="1:5" ht="12.95" customHeight="1" x14ac:dyDescent="0.25">
      <c r="A9" s="69" t="s">
        <v>65</v>
      </c>
      <c r="B9" s="81">
        <v>45853</v>
      </c>
      <c r="C9" s="83" t="s">
        <v>70</v>
      </c>
      <c r="D9" s="77" t="s">
        <v>67</v>
      </c>
      <c r="E9" s="67">
        <v>25</v>
      </c>
    </row>
    <row r="10" spans="1:5" ht="12.95" customHeight="1" x14ac:dyDescent="0.25">
      <c r="A10" s="69"/>
      <c r="B10" s="82"/>
      <c r="C10" s="84"/>
      <c r="D10" s="78"/>
      <c r="E10" s="67"/>
    </row>
    <row r="11" spans="1:5" x14ac:dyDescent="0.25">
      <c r="A11" s="69"/>
      <c r="B11" s="82"/>
      <c r="C11" s="85"/>
      <c r="D11" s="79"/>
      <c r="E11" s="67"/>
    </row>
    <row r="12" spans="1:5" ht="26.1" customHeight="1" x14ac:dyDescent="0.25">
      <c r="A12" s="25" t="s">
        <v>71</v>
      </c>
      <c r="B12" s="56">
        <v>45884</v>
      </c>
      <c r="C12" s="38" t="s">
        <v>66</v>
      </c>
      <c r="D12" s="40" t="s">
        <v>68</v>
      </c>
      <c r="E12" s="39">
        <v>25</v>
      </c>
    </row>
    <row r="13" spans="1:5" ht="26.1" customHeight="1" x14ac:dyDescent="0.25">
      <c r="A13" s="25" t="s">
        <v>72</v>
      </c>
      <c r="B13" s="56">
        <v>45900</v>
      </c>
      <c r="C13" s="38" t="s">
        <v>60</v>
      </c>
      <c r="D13" s="40" t="s">
        <v>68</v>
      </c>
      <c r="E13" s="39">
        <v>25</v>
      </c>
    </row>
    <row r="14" spans="1:5" ht="27" x14ac:dyDescent="0.25">
      <c r="A14" s="55" t="s">
        <v>84</v>
      </c>
      <c r="B14" s="57" t="s">
        <v>58</v>
      </c>
      <c r="C14" s="34" t="s">
        <v>59</v>
      </c>
      <c r="D14" s="41" t="s">
        <v>68</v>
      </c>
      <c r="E14" s="33">
        <v>25</v>
      </c>
    </row>
    <row r="15" spans="1:5" ht="15.75" x14ac:dyDescent="0.25">
      <c r="A15" s="75" t="s">
        <v>73</v>
      </c>
      <c r="B15" s="76"/>
      <c r="C15" s="76"/>
      <c r="D15" s="76"/>
      <c r="E15" s="42">
        <v>1</v>
      </c>
    </row>
    <row r="16" spans="1:5" ht="15.75" x14ac:dyDescent="0.25">
      <c r="A16" s="52" t="s">
        <v>82</v>
      </c>
      <c r="B16" s="52"/>
      <c r="C16" s="52"/>
      <c r="D16" s="52"/>
      <c r="E16" s="53">
        <v>0</v>
      </c>
    </row>
    <row r="17" spans="1:5" ht="60" customHeight="1" x14ac:dyDescent="0.25"/>
    <row r="18" spans="1:5" ht="20.25" x14ac:dyDescent="0.3">
      <c r="A18" s="8" t="s">
        <v>34</v>
      </c>
      <c r="B18" s="35"/>
      <c r="C18" s="36"/>
      <c r="D18" s="36"/>
      <c r="E18" s="37"/>
    </row>
    <row r="19" spans="1:5" ht="12.95" customHeight="1" x14ac:dyDescent="0.25">
      <c r="A19" s="66" t="s">
        <v>35</v>
      </c>
      <c r="B19" s="66" t="s">
        <v>36</v>
      </c>
      <c r="C19" s="66" t="s">
        <v>37</v>
      </c>
      <c r="D19" s="66" t="s">
        <v>56</v>
      </c>
      <c r="E19" s="66" t="s">
        <v>41</v>
      </c>
    </row>
    <row r="20" spans="1:5" x14ac:dyDescent="0.25">
      <c r="A20" s="66"/>
      <c r="B20" s="66"/>
      <c r="C20" s="66"/>
      <c r="D20" s="66"/>
      <c r="E20" s="66"/>
    </row>
    <row r="21" spans="1:5" ht="12.95" customHeight="1" x14ac:dyDescent="0.25">
      <c r="A21" s="69" t="s">
        <v>38</v>
      </c>
      <c r="B21" s="70" t="s">
        <v>39</v>
      </c>
      <c r="C21" s="71" t="s">
        <v>40</v>
      </c>
      <c r="D21" s="77"/>
      <c r="E21" s="67"/>
    </row>
    <row r="22" spans="1:5" ht="12.95" customHeight="1" x14ac:dyDescent="0.25">
      <c r="A22" s="69"/>
      <c r="B22" s="70"/>
      <c r="C22" s="72"/>
      <c r="D22" s="78"/>
      <c r="E22" s="67"/>
    </row>
    <row r="23" spans="1:5" ht="73.5" customHeight="1" x14ac:dyDescent="0.25">
      <c r="A23" s="69"/>
      <c r="B23" s="70"/>
      <c r="C23" s="73"/>
      <c r="D23" s="79"/>
      <c r="E23" s="67"/>
    </row>
    <row r="24" spans="1:5" ht="73.5" customHeight="1" x14ac:dyDescent="0.25">
      <c r="A24" s="31" t="s">
        <v>64</v>
      </c>
      <c r="B24" s="24" t="s">
        <v>62</v>
      </c>
      <c r="C24" s="24" t="s">
        <v>74</v>
      </c>
      <c r="D24" s="32"/>
      <c r="E24" s="23"/>
    </row>
    <row r="25" spans="1:5" ht="88.5" customHeight="1" x14ac:dyDescent="0.25">
      <c r="A25" s="23" t="s">
        <v>61</v>
      </c>
      <c r="B25" s="24" t="s">
        <v>43</v>
      </c>
      <c r="C25" s="24" t="s">
        <v>63</v>
      </c>
      <c r="D25" s="24"/>
      <c r="E25" s="23"/>
    </row>
    <row r="26" spans="1:5" ht="63.75" x14ac:dyDescent="0.25">
      <c r="A26" s="26" t="s">
        <v>42</v>
      </c>
      <c r="B26" s="48" t="s">
        <v>76</v>
      </c>
      <c r="C26" s="24" t="s">
        <v>75</v>
      </c>
      <c r="D26" s="24"/>
      <c r="E26" s="23"/>
    </row>
    <row r="27" spans="1:5" x14ac:dyDescent="0.25">
      <c r="A27" s="74" t="s">
        <v>44</v>
      </c>
      <c r="B27" s="74"/>
      <c r="C27" s="74"/>
      <c r="D27" s="74"/>
      <c r="E27" s="74"/>
    </row>
    <row r="28" spans="1:5" ht="25.5" x14ac:dyDescent="0.25">
      <c r="A28" s="23" t="s">
        <v>45</v>
      </c>
      <c r="B28" s="24" t="s">
        <v>46</v>
      </c>
      <c r="C28" s="24" t="s">
        <v>47</v>
      </c>
      <c r="D28" s="24"/>
      <c r="E28" s="23"/>
    </row>
    <row r="29" spans="1:5" x14ac:dyDescent="0.25">
      <c r="A29" s="67" t="s">
        <v>48</v>
      </c>
      <c r="B29" s="71" t="s">
        <v>49</v>
      </c>
      <c r="C29" s="71" t="s">
        <v>50</v>
      </c>
      <c r="D29" s="29"/>
      <c r="E29" s="67"/>
    </row>
    <row r="30" spans="1:5" ht="51" customHeight="1" x14ac:dyDescent="0.25">
      <c r="A30" s="67"/>
      <c r="B30" s="80"/>
      <c r="C30" s="80"/>
      <c r="D30" s="30"/>
      <c r="E30" s="67"/>
    </row>
    <row r="31" spans="1:5" ht="15.75" x14ac:dyDescent="0.25">
      <c r="A31" s="68" t="s">
        <v>51</v>
      </c>
      <c r="B31" s="68"/>
      <c r="C31" s="68"/>
      <c r="D31" s="68"/>
      <c r="E31" s="68"/>
    </row>
    <row r="32" spans="1:5" ht="47.25" x14ac:dyDescent="0.25">
      <c r="A32" s="27" t="s">
        <v>52</v>
      </c>
      <c r="B32" s="28" t="s">
        <v>53</v>
      </c>
      <c r="C32" s="28" t="s">
        <v>54</v>
      </c>
      <c r="D32" s="28"/>
      <c r="E32" s="23"/>
    </row>
    <row r="33" spans="1:5" ht="47.25" x14ac:dyDescent="0.25">
      <c r="A33" s="27" t="s">
        <v>55</v>
      </c>
      <c r="B33" s="28" t="s">
        <v>53</v>
      </c>
      <c r="C33" s="28" t="s">
        <v>54</v>
      </c>
      <c r="D33" s="28"/>
      <c r="E33" s="23"/>
    </row>
    <row r="34" spans="1:5" ht="15.75" x14ac:dyDescent="0.25">
      <c r="A34" s="75" t="s">
        <v>86</v>
      </c>
      <c r="B34" s="76"/>
      <c r="C34" s="76"/>
      <c r="D34" s="76"/>
      <c r="E34" s="42">
        <v>1</v>
      </c>
    </row>
    <row r="35" spans="1:5" ht="15.75" x14ac:dyDescent="0.25">
      <c r="A35" s="52" t="s">
        <v>87</v>
      </c>
      <c r="B35" s="52"/>
      <c r="C35" s="52"/>
      <c r="D35" s="52"/>
      <c r="E35" s="53">
        <v>0</v>
      </c>
    </row>
  </sheetData>
  <mergeCells count="28">
    <mergeCell ref="D7:D8"/>
    <mergeCell ref="A15:D15"/>
    <mergeCell ref="E7:E8"/>
    <mergeCell ref="A9:A11"/>
    <mergeCell ref="B9:B11"/>
    <mergeCell ref="C9:C11"/>
    <mergeCell ref="D9:D11"/>
    <mergeCell ref="E9:E11"/>
    <mergeCell ref="A7:A8"/>
    <mergeCell ref="B7:B8"/>
    <mergeCell ref="C7:C8"/>
    <mergeCell ref="A34:D34"/>
    <mergeCell ref="D21:D23"/>
    <mergeCell ref="D19:D20"/>
    <mergeCell ref="A29:A30"/>
    <mergeCell ref="B29:B30"/>
    <mergeCell ref="C29:C30"/>
    <mergeCell ref="A19:A20"/>
    <mergeCell ref="B19:B20"/>
    <mergeCell ref="C19:C20"/>
    <mergeCell ref="E19:E20"/>
    <mergeCell ref="E29:E30"/>
    <mergeCell ref="A31:E31"/>
    <mergeCell ref="A21:A23"/>
    <mergeCell ref="B21:B23"/>
    <mergeCell ref="C21:C23"/>
    <mergeCell ref="E21:E23"/>
    <mergeCell ref="A27:E27"/>
  </mergeCells>
  <dataValidations count="1">
    <dataValidation type="textLength" allowBlank="1" showInputMessage="1" showErrorMessage="1" error="10 character max" prompt="10 character max" sqref="E28:E30 E15:E16 E9:E11 E32:E35 E21:E26" xr:uid="{74B04D43-533A-46A4-AD30-883CF307FAB7}">
      <formula1>1</formula1>
      <formula2>10</formula2>
    </dataValidation>
  </dataValidations>
  <pageMargins left="0.7" right="0.7" top="0.75" bottom="0.75" header="0.3" footer="0.3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 E A S T ! 1 0 1 1 6 9 5 5 . 2 < / d o c u m e n t i d >  
     < s e n d e r i d > L S B < / s e n d e r i d >  
     < s e n d e r e m a i l > L B E R T O L A @ S E G A L C O . C O M < / s e n d e r e m a i l >  
     < l a s t m o d i f i e d > 2 0 2 5 - 0 4 - 1 5 T 1 5 : 3 3 : 3 6 . 0 0 0 0 0 0 0 - 0 4 : 0 0 < / l a s t m o d i f i e d >  
     < d a t a b a s e > E A S T 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EAP Cost Proposal</vt:lpstr>
      <vt:lpstr>EAP Performance Guarantees</vt:lpstr>
    </vt:vector>
  </TitlesOfParts>
  <Company>Segal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Bertola, Lisa</dc:creator>
  <cp:lastModifiedBy>Huang, Jane</cp:lastModifiedBy>
  <dcterms:created xsi:type="dcterms:W3CDTF">2025-04-01T01:51:12Z</dcterms:created>
  <dcterms:modified xsi:type="dcterms:W3CDTF">2025-04-15T19:33:36Z</dcterms:modified>
</cp:coreProperties>
</file>